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<sst xmlns="http://schemas.openxmlformats.org/spreadsheetml/2006/main" count="328" uniqueCount="204">
  <si>
    <t>20165516</t>
  </si>
  <si>
    <t>李建文</t>
  </si>
  <si>
    <t>81.28</t>
  </si>
  <si>
    <t>20165530</t>
  </si>
  <si>
    <t>徐晓伟</t>
  </si>
  <si>
    <t>20165517</t>
  </si>
  <si>
    <t>毕宇</t>
  </si>
  <si>
    <t>80.52</t>
  </si>
  <si>
    <t>80.43</t>
  </si>
  <si>
    <t>20162815</t>
  </si>
  <si>
    <t>关郁丹</t>
  </si>
  <si>
    <t>义井街办劳动保障所</t>
  </si>
  <si>
    <t>81.68</t>
  </si>
  <si>
    <t>20162726</t>
  </si>
  <si>
    <t>任鹏亮</t>
  </si>
  <si>
    <t>79.69</t>
  </si>
  <si>
    <t>20162729</t>
  </si>
  <si>
    <t>20164620</t>
  </si>
  <si>
    <t>任俊安</t>
  </si>
  <si>
    <t>义井食药监管站</t>
  </si>
  <si>
    <t>80.64</t>
  </si>
  <si>
    <t>20164804</t>
  </si>
  <si>
    <t>姜宁</t>
  </si>
  <si>
    <t>79.53</t>
  </si>
  <si>
    <t>20164612</t>
  </si>
  <si>
    <t>郭源斌</t>
  </si>
  <si>
    <t>79.50</t>
  </si>
  <si>
    <t>20164909</t>
  </si>
  <si>
    <t>王欢</t>
  </si>
  <si>
    <t>20164912</t>
  </si>
  <si>
    <t>郭郁</t>
  </si>
  <si>
    <t>20165120</t>
  </si>
  <si>
    <t>马菲</t>
  </si>
  <si>
    <t>准考证号</t>
  </si>
  <si>
    <t>姓名</t>
  </si>
  <si>
    <t>报考单位</t>
  </si>
  <si>
    <t>职位</t>
  </si>
  <si>
    <t>名次</t>
  </si>
  <si>
    <t>备注</t>
  </si>
  <si>
    <t>20165807</t>
  </si>
  <si>
    <t>任丽娟</t>
  </si>
  <si>
    <t>罗城食药监管站</t>
  </si>
  <si>
    <t>岗位1</t>
  </si>
  <si>
    <t>83.51</t>
  </si>
  <si>
    <t>√</t>
  </si>
  <si>
    <t>20165811</t>
  </si>
  <si>
    <t>屈佳欣</t>
  </si>
  <si>
    <t>80.14</t>
  </si>
  <si>
    <t>√</t>
  </si>
  <si>
    <t>20165814</t>
  </si>
  <si>
    <t>袁锦韬</t>
  </si>
  <si>
    <t>78.94</t>
  </si>
  <si>
    <t>20165924</t>
  </si>
  <si>
    <t>池涵娟</t>
  </si>
  <si>
    <t>77.38</t>
  </si>
  <si>
    <t>20165830</t>
  </si>
  <si>
    <t>76.24</t>
  </si>
  <si>
    <t>20165810</t>
  </si>
  <si>
    <t>袁国瑞</t>
  </si>
  <si>
    <t>75.15</t>
  </si>
  <si>
    <t>20166021</t>
  </si>
  <si>
    <t>裴越胜</t>
  </si>
  <si>
    <t>岗位3</t>
  </si>
  <si>
    <t>80.50</t>
  </si>
  <si>
    <t>20166104</t>
  </si>
  <si>
    <t>武祥</t>
  </si>
  <si>
    <t>78.96</t>
  </si>
  <si>
    <t>20166028</t>
  </si>
  <si>
    <t>78.90</t>
  </si>
  <si>
    <t>20166211</t>
  </si>
  <si>
    <t>姚雯</t>
  </si>
  <si>
    <t>岗位4</t>
  </si>
  <si>
    <t>82.26</t>
  </si>
  <si>
    <t>20166205</t>
  </si>
  <si>
    <t>20166203</t>
  </si>
  <si>
    <t>20162704</t>
  </si>
  <si>
    <t>李婷</t>
  </si>
  <si>
    <t>区公共就业和人才交流中心</t>
  </si>
  <si>
    <t>82.36</t>
  </si>
  <si>
    <t>20162707</t>
  </si>
  <si>
    <t>杨彩霞</t>
  </si>
  <si>
    <t>82.25</t>
  </si>
  <si>
    <t>20162620</t>
  </si>
  <si>
    <t>陈鹏帅</t>
  </si>
  <si>
    <t>81.30</t>
  </si>
  <si>
    <t>20162117</t>
  </si>
  <si>
    <t>赵晓嫚</t>
  </si>
  <si>
    <t>区国库集中支付中心</t>
  </si>
  <si>
    <t>85.00</t>
  </si>
  <si>
    <t>20162210</t>
  </si>
  <si>
    <t>刘瓅</t>
  </si>
  <si>
    <t>82.30</t>
  </si>
  <si>
    <t>20162105</t>
  </si>
  <si>
    <t>李媛</t>
  </si>
  <si>
    <t>20162027</t>
  </si>
  <si>
    <t>张澜</t>
  </si>
  <si>
    <t>82.01</t>
  </si>
  <si>
    <t>20162005</t>
  </si>
  <si>
    <t>郭垚</t>
  </si>
  <si>
    <t>81.92</t>
  </si>
  <si>
    <t>20162124</t>
  </si>
  <si>
    <t>刘俊</t>
  </si>
  <si>
    <t>80.46</t>
  </si>
  <si>
    <t>20164227</t>
  </si>
  <si>
    <t>柳洁琼</t>
  </si>
  <si>
    <t>区环卫清运队</t>
  </si>
  <si>
    <t>80.04</t>
  </si>
  <si>
    <t>20164419</t>
  </si>
  <si>
    <t>尚晶</t>
  </si>
  <si>
    <t>79.74</t>
  </si>
  <si>
    <t>20164311</t>
  </si>
  <si>
    <t>霍慧文</t>
  </si>
  <si>
    <t>79.28</t>
  </si>
  <si>
    <t>20166511</t>
  </si>
  <si>
    <t>任星光</t>
  </si>
  <si>
    <t>区建筑工程质监站</t>
  </si>
  <si>
    <t>76.77</t>
  </si>
  <si>
    <t>20166402</t>
  </si>
  <si>
    <t>高纬</t>
  </si>
  <si>
    <t>76.43</t>
  </si>
  <si>
    <t>20166426</t>
  </si>
  <si>
    <t>郝小强</t>
  </si>
  <si>
    <t>76.33</t>
  </si>
  <si>
    <t>20161121</t>
  </si>
  <si>
    <t>何秋霞</t>
  </si>
  <si>
    <t>区蒙山大佛管理中心</t>
  </si>
  <si>
    <t>84.01</t>
  </si>
  <si>
    <t>20160530</t>
  </si>
  <si>
    <t>陈晓琼</t>
  </si>
  <si>
    <t>82.70</t>
  </si>
  <si>
    <t>20160518</t>
  </si>
  <si>
    <t>靳文斌</t>
  </si>
  <si>
    <t>82.11</t>
  </si>
  <si>
    <t>79.93</t>
  </si>
  <si>
    <t>79.20</t>
  </si>
  <si>
    <t>张倩</t>
  </si>
  <si>
    <t>20162906</t>
  </si>
  <si>
    <t>闫晨霞</t>
  </si>
  <si>
    <t>区审计监督服务中心</t>
  </si>
  <si>
    <t>87.64</t>
  </si>
  <si>
    <t>20162909</t>
  </si>
  <si>
    <t>83.67</t>
  </si>
  <si>
    <t>20162925</t>
  </si>
  <si>
    <t>黄晨阳</t>
  </si>
  <si>
    <t>82.13</t>
  </si>
  <si>
    <t>20161508</t>
  </si>
  <si>
    <t>邢文颖</t>
  </si>
  <si>
    <t>区政府采购中心</t>
  </si>
  <si>
    <t>85.63</t>
  </si>
  <si>
    <t>20161209</t>
  </si>
  <si>
    <t>孙丽琴</t>
  </si>
  <si>
    <t>20161623</t>
  </si>
  <si>
    <t>焦弘</t>
  </si>
  <si>
    <t>78.68</t>
  </si>
  <si>
    <t>20161728</t>
  </si>
  <si>
    <t>宫雪</t>
  </si>
  <si>
    <t>区政府信息中心</t>
  </si>
  <si>
    <t>85.30</t>
  </si>
  <si>
    <t>20161924</t>
  </si>
  <si>
    <t>陈铎</t>
  </si>
  <si>
    <t>84.59</t>
  </si>
  <si>
    <t>20161921</t>
  </si>
  <si>
    <t>高梦露</t>
  </si>
  <si>
    <t>83.58</t>
  </si>
  <si>
    <t>81.12</t>
  </si>
  <si>
    <t>80.47</t>
  </si>
  <si>
    <t>20163517</t>
  </si>
  <si>
    <t>李臻茹</t>
  </si>
  <si>
    <t>区综合服务中心</t>
  </si>
  <si>
    <t>81.61</t>
  </si>
  <si>
    <t>20163314</t>
  </si>
  <si>
    <t>成杰</t>
  </si>
  <si>
    <t>81.24</t>
  </si>
  <si>
    <t>20163512</t>
  </si>
  <si>
    <t>曹月艳</t>
  </si>
  <si>
    <t>81.06</t>
  </si>
  <si>
    <t>20163723</t>
  </si>
  <si>
    <t>郭志新</t>
  </si>
  <si>
    <t>岗位2</t>
  </si>
  <si>
    <t>20163530</t>
  </si>
  <si>
    <t>李林炎</t>
  </si>
  <si>
    <t>83.20</t>
  </si>
  <si>
    <t>20163526</t>
  </si>
  <si>
    <t>王丽萍</t>
  </si>
  <si>
    <t>83.04</t>
  </si>
  <si>
    <t>20165309</t>
  </si>
  <si>
    <t>谢冠宇</t>
  </si>
  <si>
    <t>姚村食药监管站</t>
  </si>
  <si>
    <t>79.36</t>
  </si>
  <si>
    <t>20165221</t>
  </si>
  <si>
    <t>田琴</t>
  </si>
  <si>
    <t>20165301</t>
  </si>
  <si>
    <t>张翔</t>
  </si>
  <si>
    <t>张茹</t>
  </si>
  <si>
    <t>赵珂瑜</t>
  </si>
  <si>
    <t>王伟波</t>
  </si>
  <si>
    <t>笔试成绩</t>
  </si>
  <si>
    <t>√</t>
  </si>
  <si>
    <t>总成绩</t>
  </si>
  <si>
    <t>面试成绩</t>
  </si>
  <si>
    <t>晋源区2016年度公开招聘事业单位工作人员综合成绩名单</t>
  </si>
  <si>
    <t>郭鑫</t>
  </si>
  <si>
    <t>苏昊</t>
  </si>
  <si>
    <t>82,50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</si>
</sst>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2"/>
      <color indexed="8"/>
      <name val="仿宋_GB2312"/>
      <family val="3"/>
    </font>
    <font>
      <sz val="10"/>
      <color indexed="10"/>
      <name val="仿宋_GB2312"/>
      <family val="3"/>
    </font>
    <font>
      <sz val="16"/>
      <color indexed="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2" fillId="0" borderId="3" xfId="0" applyNumberFormat="1" applyFont="1" applyBorder="1" applyAlignment="1" quotePrefix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176" fontId="2" fillId="0" borderId="4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176" fontId="2" fillId="0" borderId="5" xfId="0" applyNumberFormat="1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6" fontId="2" fillId="0" borderId="2" xfId="0" applyNumberFormat="1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5" fillId="0" borderId="1" xfId="0" applyNumberFormat="1" applyFont="1" applyBorder="1" applyAlignment="1" quotePrefix="1">
      <alignment horizontal="center" vertical="center"/>
    </xf>
    <xf numFmtId="176" fontId="5" fillId="0" borderId="2" xfId="0" applyNumberFormat="1" applyFont="1" applyBorder="1" applyAlignment="1" quotePrefix="1">
      <alignment horizontal="center" vertical="center"/>
    </xf>
    <xf numFmtId="176" fontId="5" fillId="0" borderId="3" xfId="0" applyNumberFormat="1" applyFont="1" applyBorder="1" applyAlignment="1" quotePrefix="1">
      <alignment horizontal="center" vertical="center"/>
    </xf>
    <xf numFmtId="176" fontId="5" fillId="0" borderId="4" xfId="0" applyNumberFormat="1" applyFont="1" applyBorder="1" applyAlignment="1" quotePrefix="1">
      <alignment horizontal="center" vertical="center"/>
    </xf>
    <xf numFmtId="176" fontId="5" fillId="0" borderId="5" xfId="0" applyNumberFormat="1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6" fontId="3" fillId="0" borderId="1" xfId="0" applyNumberFormat="1" applyFont="1" applyBorder="1" applyAlignment="1" quotePrefix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quotePrefix="1">
      <alignment horizontal="center" vertical="center"/>
    </xf>
    <xf numFmtId="176" fontId="3" fillId="0" borderId="4" xfId="0" applyNumberFormat="1" applyFont="1" applyBorder="1" applyAlignment="1" quotePrefix="1">
      <alignment horizontal="center" vertical="center"/>
    </xf>
    <xf numFmtId="176" fontId="3" fillId="0" borderId="2" xfId="0" applyNumberFormat="1" applyFont="1" applyBorder="1" applyAlignment="1" quotePrefix="1">
      <alignment horizontal="center" vertical="center"/>
    </xf>
    <xf numFmtId="176" fontId="3" fillId="0" borderId="5" xfId="0" applyNumberFormat="1" applyFont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  <xf numFmtId="176" fontId="3" fillId="0" borderId="2" xfId="0" applyNumberFormat="1" applyFont="1" applyFill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9.50390625" style="1" customWidth="1"/>
    <col min="2" max="2" width="6.375" style="1" customWidth="1"/>
    <col min="3" max="3" width="22.00390625" style="1" customWidth="1"/>
    <col min="4" max="4" width="7.00390625" style="1" customWidth="1"/>
    <col min="5" max="5" width="8.375" style="1" customWidth="1"/>
    <col min="6" max="6" width="9.625" style="1" hidden="1" customWidth="1"/>
    <col min="7" max="7" width="8.50390625" style="1" customWidth="1"/>
    <col min="8" max="8" width="0" style="1" hidden="1" customWidth="1"/>
    <col min="9" max="9" width="8.00390625" style="1" customWidth="1"/>
    <col min="10" max="11" width="5.25390625" style="1" customWidth="1"/>
    <col min="12" max="16384" width="10.875" style="1" customWidth="1"/>
  </cols>
  <sheetData>
    <row r="1" spans="1:11" ht="38.25" customHeight="1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6.25" customHeight="1">
      <c r="A2" s="10" t="s">
        <v>33</v>
      </c>
      <c r="B2" s="10" t="s">
        <v>34</v>
      </c>
      <c r="C2" s="10" t="s">
        <v>35</v>
      </c>
      <c r="D2" s="10" t="s">
        <v>36</v>
      </c>
      <c r="E2" s="11" t="s">
        <v>196</v>
      </c>
      <c r="F2" s="11" t="e">
        <f>E:E*60%</f>
        <v>#VALUE!</v>
      </c>
      <c r="G2" s="11" t="s">
        <v>199</v>
      </c>
      <c r="H2" s="11" t="e">
        <f>G:G*40%</f>
        <v>#VALUE!</v>
      </c>
      <c r="I2" s="11" t="s">
        <v>198</v>
      </c>
      <c r="J2" s="10" t="s">
        <v>37</v>
      </c>
      <c r="K2" s="10" t="s">
        <v>38</v>
      </c>
    </row>
    <row r="3" spans="1:11" ht="12">
      <c r="A3" s="3" t="s">
        <v>39</v>
      </c>
      <c r="B3" s="3" t="s">
        <v>40</v>
      </c>
      <c r="C3" s="3" t="s">
        <v>41</v>
      </c>
      <c r="D3" s="3" t="s">
        <v>42</v>
      </c>
      <c r="E3" s="4" t="s">
        <v>43</v>
      </c>
      <c r="F3" s="24">
        <f>E3*60%</f>
        <v>50.106</v>
      </c>
      <c r="G3" s="34">
        <v>81.89</v>
      </c>
      <c r="H3" s="24">
        <f>G3*40%</f>
        <v>32.756</v>
      </c>
      <c r="I3" s="4">
        <f aca="true" t="shared" si="0" ref="I3:I45">F3+H3</f>
        <v>82.862</v>
      </c>
      <c r="J3" s="3">
        <v>1</v>
      </c>
      <c r="K3" s="2" t="s">
        <v>44</v>
      </c>
    </row>
    <row r="4" spans="1:11" ht="12">
      <c r="A4" s="3" t="s">
        <v>45</v>
      </c>
      <c r="B4" s="3" t="s">
        <v>46</v>
      </c>
      <c r="C4" s="3" t="s">
        <v>41</v>
      </c>
      <c r="D4" s="3" t="s">
        <v>42</v>
      </c>
      <c r="E4" s="4" t="s">
        <v>47</v>
      </c>
      <c r="F4" s="24">
        <f aca="true" t="shared" si="1" ref="F4:F62">E4*60%</f>
        <v>48.083999999999996</v>
      </c>
      <c r="G4" s="34">
        <v>82.91</v>
      </c>
      <c r="H4" s="24">
        <f aca="true" t="shared" si="2" ref="H4:H62">G4*40%</f>
        <v>33.164</v>
      </c>
      <c r="I4" s="4">
        <f t="shared" si="0"/>
        <v>81.24799999999999</v>
      </c>
      <c r="J4" s="3">
        <v>2</v>
      </c>
      <c r="K4" s="2" t="s">
        <v>48</v>
      </c>
    </row>
    <row r="5" spans="1:11" ht="12">
      <c r="A5" s="3" t="s">
        <v>52</v>
      </c>
      <c r="B5" s="3" t="s">
        <v>53</v>
      </c>
      <c r="C5" s="3" t="s">
        <v>41</v>
      </c>
      <c r="D5" s="3" t="s">
        <v>42</v>
      </c>
      <c r="E5" s="4" t="s">
        <v>54</v>
      </c>
      <c r="F5" s="24">
        <f t="shared" si="1"/>
        <v>46.428</v>
      </c>
      <c r="G5" s="35" t="s">
        <v>203</v>
      </c>
      <c r="H5" s="24">
        <v>33</v>
      </c>
      <c r="I5" s="4">
        <f t="shared" si="0"/>
        <v>79.428</v>
      </c>
      <c r="J5" s="3">
        <v>3</v>
      </c>
      <c r="K5" s="2"/>
    </row>
    <row r="6" spans="1:11" ht="12">
      <c r="A6" s="3" t="s">
        <v>55</v>
      </c>
      <c r="B6" s="2" t="s">
        <v>202</v>
      </c>
      <c r="C6" s="3" t="s">
        <v>41</v>
      </c>
      <c r="D6" s="3" t="s">
        <v>42</v>
      </c>
      <c r="E6" s="4" t="s">
        <v>56</v>
      </c>
      <c r="F6" s="24">
        <f t="shared" si="1"/>
        <v>45.74399999999999</v>
      </c>
      <c r="G6" s="34">
        <v>81.06</v>
      </c>
      <c r="H6" s="24">
        <f t="shared" si="2"/>
        <v>32.424</v>
      </c>
      <c r="I6" s="4">
        <f t="shared" si="0"/>
        <v>78.16799999999999</v>
      </c>
      <c r="J6" s="3">
        <v>4</v>
      </c>
      <c r="K6" s="2"/>
    </row>
    <row r="7" spans="1:11" ht="12">
      <c r="A7" s="3" t="s">
        <v>57</v>
      </c>
      <c r="B7" s="3" t="s">
        <v>58</v>
      </c>
      <c r="C7" s="3" t="s">
        <v>41</v>
      </c>
      <c r="D7" s="3" t="s">
        <v>42</v>
      </c>
      <c r="E7" s="4" t="s">
        <v>59</v>
      </c>
      <c r="F7" s="24">
        <f t="shared" si="1"/>
        <v>45.09</v>
      </c>
      <c r="G7" s="34">
        <v>81.23</v>
      </c>
      <c r="H7" s="24">
        <f t="shared" si="2"/>
        <v>32.492000000000004</v>
      </c>
      <c r="I7" s="4">
        <f t="shared" si="0"/>
        <v>77.58200000000001</v>
      </c>
      <c r="J7" s="3">
        <v>5</v>
      </c>
      <c r="K7" s="2"/>
    </row>
    <row r="8" spans="1:11" ht="12.75" thickBot="1">
      <c r="A8" s="5" t="s">
        <v>49</v>
      </c>
      <c r="B8" s="5" t="s">
        <v>50</v>
      </c>
      <c r="C8" s="5" t="s">
        <v>41</v>
      </c>
      <c r="D8" s="5" t="s">
        <v>42</v>
      </c>
      <c r="E8" s="12" t="s">
        <v>51</v>
      </c>
      <c r="F8" s="25">
        <f>E8*60%</f>
        <v>47.364</v>
      </c>
      <c r="G8" s="36">
        <v>0</v>
      </c>
      <c r="H8" s="25">
        <f>G8*40%</f>
        <v>0</v>
      </c>
      <c r="I8" s="12">
        <f t="shared" si="0"/>
        <v>47.364</v>
      </c>
      <c r="J8" s="5">
        <v>6</v>
      </c>
      <c r="K8" s="13"/>
    </row>
    <row r="9" spans="1:11" ht="12">
      <c r="A9" s="6" t="s">
        <v>60</v>
      </c>
      <c r="B9" s="6" t="s">
        <v>61</v>
      </c>
      <c r="C9" s="6" t="s">
        <v>41</v>
      </c>
      <c r="D9" s="6" t="s">
        <v>62</v>
      </c>
      <c r="E9" s="7" t="s">
        <v>63</v>
      </c>
      <c r="F9" s="26">
        <f t="shared" si="1"/>
        <v>48.3</v>
      </c>
      <c r="G9" s="37">
        <v>81.42</v>
      </c>
      <c r="H9" s="26">
        <f t="shared" si="2"/>
        <v>32.568000000000005</v>
      </c>
      <c r="I9" s="7">
        <f t="shared" si="0"/>
        <v>80.868</v>
      </c>
      <c r="J9" s="6">
        <v>1</v>
      </c>
      <c r="K9" s="8" t="s">
        <v>48</v>
      </c>
    </row>
    <row r="10" spans="1:11" ht="12">
      <c r="A10" s="3" t="s">
        <v>67</v>
      </c>
      <c r="B10" s="2" t="s">
        <v>201</v>
      </c>
      <c r="C10" s="3" t="s">
        <v>41</v>
      </c>
      <c r="D10" s="3" t="s">
        <v>62</v>
      </c>
      <c r="E10" s="4" t="s">
        <v>68</v>
      </c>
      <c r="F10" s="24">
        <f>E10*60%</f>
        <v>47.34</v>
      </c>
      <c r="G10" s="34">
        <v>83.09</v>
      </c>
      <c r="H10" s="24">
        <f>G10*40%</f>
        <v>33.236000000000004</v>
      </c>
      <c r="I10" s="4">
        <f t="shared" si="0"/>
        <v>80.57600000000001</v>
      </c>
      <c r="J10" s="3">
        <v>2</v>
      </c>
      <c r="K10" s="2"/>
    </row>
    <row r="11" spans="1:11" ht="12.75" thickBot="1">
      <c r="A11" s="14" t="s">
        <v>64</v>
      </c>
      <c r="B11" s="14" t="s">
        <v>65</v>
      </c>
      <c r="C11" s="14" t="s">
        <v>41</v>
      </c>
      <c r="D11" s="14" t="s">
        <v>62</v>
      </c>
      <c r="E11" s="15" t="s">
        <v>66</v>
      </c>
      <c r="F11" s="27">
        <f t="shared" si="1"/>
        <v>47.376</v>
      </c>
      <c r="G11" s="38">
        <v>80.92</v>
      </c>
      <c r="H11" s="27">
        <f t="shared" si="2"/>
        <v>32.368</v>
      </c>
      <c r="I11" s="15">
        <f t="shared" si="0"/>
        <v>79.744</v>
      </c>
      <c r="J11" s="14">
        <v>3</v>
      </c>
      <c r="K11" s="16"/>
    </row>
    <row r="12" spans="1:11" ht="12">
      <c r="A12" s="6" t="s">
        <v>69</v>
      </c>
      <c r="B12" s="6" t="s">
        <v>70</v>
      </c>
      <c r="C12" s="6" t="s">
        <v>41</v>
      </c>
      <c r="D12" s="6" t="s">
        <v>71</v>
      </c>
      <c r="E12" s="7" t="s">
        <v>72</v>
      </c>
      <c r="F12" s="26">
        <f t="shared" si="1"/>
        <v>49.356</v>
      </c>
      <c r="G12" s="37">
        <v>81.38</v>
      </c>
      <c r="H12" s="26">
        <f t="shared" si="2"/>
        <v>32.552</v>
      </c>
      <c r="I12" s="7">
        <f t="shared" si="0"/>
        <v>81.908</v>
      </c>
      <c r="J12" s="6">
        <v>1</v>
      </c>
      <c r="K12" s="8" t="s">
        <v>48</v>
      </c>
    </row>
    <row r="13" spans="1:11" ht="12">
      <c r="A13" s="3" t="s">
        <v>73</v>
      </c>
      <c r="B13" s="2" t="s">
        <v>193</v>
      </c>
      <c r="C13" s="3" t="s">
        <v>41</v>
      </c>
      <c r="D13" s="3" t="s">
        <v>71</v>
      </c>
      <c r="E13" s="4">
        <v>78.2</v>
      </c>
      <c r="F13" s="24">
        <f t="shared" si="1"/>
        <v>46.92</v>
      </c>
      <c r="G13" s="34">
        <v>83.73</v>
      </c>
      <c r="H13" s="24">
        <f t="shared" si="2"/>
        <v>33.492000000000004</v>
      </c>
      <c r="I13" s="4">
        <f t="shared" si="0"/>
        <v>80.412</v>
      </c>
      <c r="J13" s="3">
        <v>2</v>
      </c>
      <c r="K13" s="2"/>
    </row>
    <row r="14" spans="1:11" ht="12.75" thickBot="1">
      <c r="A14" s="5" t="s">
        <v>74</v>
      </c>
      <c r="B14" s="13" t="s">
        <v>194</v>
      </c>
      <c r="C14" s="5" t="s">
        <v>41</v>
      </c>
      <c r="D14" s="5" t="s">
        <v>71</v>
      </c>
      <c r="E14" s="12">
        <v>77.94</v>
      </c>
      <c r="F14" s="25">
        <f t="shared" si="1"/>
        <v>46.763999999999996</v>
      </c>
      <c r="G14" s="39">
        <v>82.64</v>
      </c>
      <c r="H14" s="25">
        <f t="shared" si="2"/>
        <v>33.056000000000004</v>
      </c>
      <c r="I14" s="12">
        <f t="shared" si="0"/>
        <v>79.82</v>
      </c>
      <c r="J14" s="5">
        <v>3</v>
      </c>
      <c r="K14" s="13"/>
    </row>
    <row r="15" spans="1:11" ht="12">
      <c r="A15" s="3" t="s">
        <v>79</v>
      </c>
      <c r="B15" s="3" t="s">
        <v>80</v>
      </c>
      <c r="C15" s="3" t="s">
        <v>77</v>
      </c>
      <c r="D15" s="3" t="s">
        <v>42</v>
      </c>
      <c r="E15" s="4" t="s">
        <v>81</v>
      </c>
      <c r="F15" s="24">
        <f>E15*60%</f>
        <v>49.35</v>
      </c>
      <c r="G15" s="34">
        <v>82.58</v>
      </c>
      <c r="H15" s="24">
        <f>G15*40%</f>
        <v>33.032000000000004</v>
      </c>
      <c r="I15" s="4">
        <f t="shared" si="0"/>
        <v>82.382</v>
      </c>
      <c r="J15" s="3">
        <v>1</v>
      </c>
      <c r="K15" s="2" t="s">
        <v>48</v>
      </c>
    </row>
    <row r="16" spans="1:11" ht="12">
      <c r="A16" s="6" t="s">
        <v>75</v>
      </c>
      <c r="B16" s="6" t="s">
        <v>76</v>
      </c>
      <c r="C16" s="6" t="s">
        <v>77</v>
      </c>
      <c r="D16" s="6" t="s">
        <v>42</v>
      </c>
      <c r="E16" s="7" t="s">
        <v>78</v>
      </c>
      <c r="F16" s="26">
        <f t="shared" si="1"/>
        <v>49.416</v>
      </c>
      <c r="G16" s="37">
        <v>77.4</v>
      </c>
      <c r="H16" s="26">
        <f t="shared" si="2"/>
        <v>30.960000000000004</v>
      </c>
      <c r="I16" s="7">
        <f t="shared" si="0"/>
        <v>80.376</v>
      </c>
      <c r="J16" s="6">
        <v>2</v>
      </c>
      <c r="K16" s="8"/>
    </row>
    <row r="17" spans="1:11" ht="12.75" thickBot="1">
      <c r="A17" s="5" t="s">
        <v>82</v>
      </c>
      <c r="B17" s="5" t="s">
        <v>83</v>
      </c>
      <c r="C17" s="5" t="s">
        <v>77</v>
      </c>
      <c r="D17" s="5" t="s">
        <v>42</v>
      </c>
      <c r="E17" s="12" t="s">
        <v>84</v>
      </c>
      <c r="F17" s="25">
        <f t="shared" si="1"/>
        <v>48.779999999999994</v>
      </c>
      <c r="G17" s="39">
        <v>72.08</v>
      </c>
      <c r="H17" s="25">
        <f t="shared" si="2"/>
        <v>28.832</v>
      </c>
      <c r="I17" s="12">
        <f t="shared" si="0"/>
        <v>77.612</v>
      </c>
      <c r="J17" s="5">
        <v>3</v>
      </c>
      <c r="K17" s="13"/>
    </row>
    <row r="18" spans="1:11" ht="12">
      <c r="A18" s="6" t="s">
        <v>85</v>
      </c>
      <c r="B18" s="6" t="s">
        <v>86</v>
      </c>
      <c r="C18" s="6" t="s">
        <v>87</v>
      </c>
      <c r="D18" s="6" t="s">
        <v>42</v>
      </c>
      <c r="E18" s="7" t="s">
        <v>88</v>
      </c>
      <c r="F18" s="26">
        <f t="shared" si="1"/>
        <v>51</v>
      </c>
      <c r="G18" s="37">
        <v>81.58</v>
      </c>
      <c r="H18" s="26">
        <f t="shared" si="2"/>
        <v>32.632</v>
      </c>
      <c r="I18" s="7">
        <f t="shared" si="0"/>
        <v>83.632</v>
      </c>
      <c r="J18" s="6">
        <v>1</v>
      </c>
      <c r="K18" s="8" t="s">
        <v>48</v>
      </c>
    </row>
    <row r="19" spans="1:11" ht="12">
      <c r="A19" s="3" t="s">
        <v>89</v>
      </c>
      <c r="B19" s="3" t="s">
        <v>90</v>
      </c>
      <c r="C19" s="3" t="s">
        <v>87</v>
      </c>
      <c r="D19" s="3" t="s">
        <v>42</v>
      </c>
      <c r="E19" s="4" t="s">
        <v>91</v>
      </c>
      <c r="F19" s="24">
        <f t="shared" si="1"/>
        <v>49.379999999999995</v>
      </c>
      <c r="G19" s="34">
        <v>81.97</v>
      </c>
      <c r="H19" s="24">
        <f t="shared" si="2"/>
        <v>32.788000000000004</v>
      </c>
      <c r="I19" s="4">
        <f t="shared" si="0"/>
        <v>82.168</v>
      </c>
      <c r="J19" s="6">
        <v>2</v>
      </c>
      <c r="K19" s="2" t="s">
        <v>48</v>
      </c>
    </row>
    <row r="20" spans="1:11" ht="12">
      <c r="A20" s="3" t="s">
        <v>92</v>
      </c>
      <c r="B20" s="3" t="s">
        <v>93</v>
      </c>
      <c r="C20" s="3" t="s">
        <v>87</v>
      </c>
      <c r="D20" s="3" t="s">
        <v>42</v>
      </c>
      <c r="E20" s="4" t="s">
        <v>91</v>
      </c>
      <c r="F20" s="24">
        <f t="shared" si="1"/>
        <v>49.379999999999995</v>
      </c>
      <c r="G20" s="34">
        <v>81.96</v>
      </c>
      <c r="H20" s="24">
        <f t="shared" si="2"/>
        <v>32.784</v>
      </c>
      <c r="I20" s="4">
        <f t="shared" si="0"/>
        <v>82.16399999999999</v>
      </c>
      <c r="J20" s="6">
        <v>3</v>
      </c>
      <c r="K20" s="2"/>
    </row>
    <row r="21" spans="1:11" ht="12">
      <c r="A21" s="3" t="s">
        <v>97</v>
      </c>
      <c r="B21" s="3" t="s">
        <v>98</v>
      </c>
      <c r="C21" s="3" t="s">
        <v>87</v>
      </c>
      <c r="D21" s="3" t="s">
        <v>42</v>
      </c>
      <c r="E21" s="4" t="s">
        <v>99</v>
      </c>
      <c r="F21" s="24">
        <f t="shared" si="1"/>
        <v>49.152</v>
      </c>
      <c r="G21" s="34">
        <v>80.63</v>
      </c>
      <c r="H21" s="24">
        <f t="shared" si="2"/>
        <v>32.252</v>
      </c>
      <c r="I21" s="4">
        <f t="shared" si="0"/>
        <v>81.404</v>
      </c>
      <c r="J21" s="6">
        <v>4</v>
      </c>
      <c r="K21" s="2"/>
    </row>
    <row r="22" spans="1:11" ht="12">
      <c r="A22" s="3" t="s">
        <v>100</v>
      </c>
      <c r="B22" s="3" t="s">
        <v>101</v>
      </c>
      <c r="C22" s="3" t="s">
        <v>87</v>
      </c>
      <c r="D22" s="3" t="s">
        <v>42</v>
      </c>
      <c r="E22" s="4" t="s">
        <v>102</v>
      </c>
      <c r="F22" s="24">
        <f t="shared" si="1"/>
        <v>48.275999999999996</v>
      </c>
      <c r="G22" s="34">
        <v>82.33</v>
      </c>
      <c r="H22" s="24">
        <f t="shared" si="2"/>
        <v>32.932</v>
      </c>
      <c r="I22" s="4">
        <f t="shared" si="0"/>
        <v>81.208</v>
      </c>
      <c r="J22" s="6">
        <v>5</v>
      </c>
      <c r="K22" s="2"/>
    </row>
    <row r="23" spans="1:11" ht="12.75" thickBot="1">
      <c r="A23" s="5" t="s">
        <v>94</v>
      </c>
      <c r="B23" s="5" t="s">
        <v>95</v>
      </c>
      <c r="C23" s="5" t="s">
        <v>87</v>
      </c>
      <c r="D23" s="5" t="s">
        <v>42</v>
      </c>
      <c r="E23" s="12" t="s">
        <v>96</v>
      </c>
      <c r="F23" s="25">
        <f t="shared" si="1"/>
        <v>49.206</v>
      </c>
      <c r="G23" s="39">
        <v>78.65</v>
      </c>
      <c r="H23" s="25">
        <f t="shared" si="2"/>
        <v>31.460000000000004</v>
      </c>
      <c r="I23" s="12">
        <f t="shared" si="0"/>
        <v>80.66600000000001</v>
      </c>
      <c r="J23" s="5">
        <v>6</v>
      </c>
      <c r="K23" s="13"/>
    </row>
    <row r="24" spans="1:11" ht="12">
      <c r="A24" s="6" t="s">
        <v>103</v>
      </c>
      <c r="B24" s="6" t="s">
        <v>104</v>
      </c>
      <c r="C24" s="6" t="s">
        <v>105</v>
      </c>
      <c r="D24" s="6" t="s">
        <v>42</v>
      </c>
      <c r="E24" s="7" t="s">
        <v>106</v>
      </c>
      <c r="F24" s="26">
        <f t="shared" si="1"/>
        <v>48.024</v>
      </c>
      <c r="G24" s="37">
        <v>77.45</v>
      </c>
      <c r="H24" s="26">
        <f t="shared" si="2"/>
        <v>30.980000000000004</v>
      </c>
      <c r="I24" s="7">
        <f t="shared" si="0"/>
        <v>79.004</v>
      </c>
      <c r="J24" s="6">
        <v>1</v>
      </c>
      <c r="K24" s="8" t="s">
        <v>48</v>
      </c>
    </row>
    <row r="25" spans="1:11" ht="12">
      <c r="A25" s="3" t="s">
        <v>110</v>
      </c>
      <c r="B25" s="3" t="s">
        <v>111</v>
      </c>
      <c r="C25" s="3" t="s">
        <v>105</v>
      </c>
      <c r="D25" s="3" t="s">
        <v>42</v>
      </c>
      <c r="E25" s="4" t="s">
        <v>112</v>
      </c>
      <c r="F25" s="24">
        <f t="shared" si="1"/>
        <v>47.568</v>
      </c>
      <c r="G25" s="34">
        <v>74.47</v>
      </c>
      <c r="H25" s="24">
        <f t="shared" si="2"/>
        <v>29.788</v>
      </c>
      <c r="I25" s="4">
        <f t="shared" si="0"/>
        <v>77.356</v>
      </c>
      <c r="J25" s="6">
        <v>2</v>
      </c>
      <c r="K25" s="2"/>
    </row>
    <row r="26" spans="1:11" ht="12.75" thickBot="1">
      <c r="A26" s="5" t="s">
        <v>107</v>
      </c>
      <c r="B26" s="5" t="s">
        <v>108</v>
      </c>
      <c r="C26" s="5" t="s">
        <v>105</v>
      </c>
      <c r="D26" s="5" t="s">
        <v>42</v>
      </c>
      <c r="E26" s="12" t="s">
        <v>109</v>
      </c>
      <c r="F26" s="25">
        <f t="shared" si="1"/>
        <v>47.843999999999994</v>
      </c>
      <c r="G26" s="39">
        <v>71.77</v>
      </c>
      <c r="H26" s="25">
        <f t="shared" si="2"/>
        <v>28.708</v>
      </c>
      <c r="I26" s="12">
        <f t="shared" si="0"/>
        <v>76.55199999999999</v>
      </c>
      <c r="J26" s="5">
        <v>3</v>
      </c>
      <c r="K26" s="13"/>
    </row>
    <row r="27" spans="1:11" ht="12">
      <c r="A27" s="6" t="s">
        <v>113</v>
      </c>
      <c r="B27" s="6" t="s">
        <v>114</v>
      </c>
      <c r="C27" s="6" t="s">
        <v>115</v>
      </c>
      <c r="D27" s="6" t="s">
        <v>42</v>
      </c>
      <c r="E27" s="7" t="s">
        <v>116</v>
      </c>
      <c r="F27" s="26">
        <f t="shared" si="1"/>
        <v>46.062</v>
      </c>
      <c r="G27" s="37">
        <v>80.45</v>
      </c>
      <c r="H27" s="26">
        <f t="shared" si="2"/>
        <v>32.18</v>
      </c>
      <c r="I27" s="7">
        <f t="shared" si="0"/>
        <v>78.24199999999999</v>
      </c>
      <c r="J27" s="6">
        <v>1</v>
      </c>
      <c r="K27" s="8" t="s">
        <v>48</v>
      </c>
    </row>
    <row r="28" spans="1:11" ht="12">
      <c r="A28" s="3" t="s">
        <v>120</v>
      </c>
      <c r="B28" s="3" t="s">
        <v>121</v>
      </c>
      <c r="C28" s="3" t="s">
        <v>115</v>
      </c>
      <c r="D28" s="3" t="s">
        <v>42</v>
      </c>
      <c r="E28" s="4" t="s">
        <v>122</v>
      </c>
      <c r="F28" s="24">
        <f>E28*60%</f>
        <v>45.797999999999995</v>
      </c>
      <c r="G28" s="34">
        <v>78.54</v>
      </c>
      <c r="H28" s="24">
        <f>G28*40%</f>
        <v>31.416000000000004</v>
      </c>
      <c r="I28" s="4">
        <f t="shared" si="0"/>
        <v>77.214</v>
      </c>
      <c r="J28" s="6">
        <v>2</v>
      </c>
      <c r="K28" s="2"/>
    </row>
    <row r="29" spans="1:11" ht="12.75" thickBot="1">
      <c r="A29" s="5" t="s">
        <v>117</v>
      </c>
      <c r="B29" s="5" t="s">
        <v>118</v>
      </c>
      <c r="C29" s="5" t="s">
        <v>115</v>
      </c>
      <c r="D29" s="5" t="s">
        <v>42</v>
      </c>
      <c r="E29" s="12" t="s">
        <v>119</v>
      </c>
      <c r="F29" s="25">
        <f t="shared" si="1"/>
        <v>45.858000000000004</v>
      </c>
      <c r="G29" s="39">
        <v>75.15</v>
      </c>
      <c r="H29" s="25">
        <f t="shared" si="2"/>
        <v>30.060000000000002</v>
      </c>
      <c r="I29" s="12">
        <f t="shared" si="0"/>
        <v>75.918</v>
      </c>
      <c r="J29" s="5">
        <v>3</v>
      </c>
      <c r="K29" s="13"/>
    </row>
    <row r="30" spans="1:11" ht="12">
      <c r="A30" s="17" t="s">
        <v>130</v>
      </c>
      <c r="B30" s="17" t="s">
        <v>131</v>
      </c>
      <c r="C30" s="17" t="s">
        <v>125</v>
      </c>
      <c r="D30" s="17" t="s">
        <v>42</v>
      </c>
      <c r="E30" s="18" t="s">
        <v>132</v>
      </c>
      <c r="F30" s="28">
        <f>E30*60%</f>
        <v>49.266</v>
      </c>
      <c r="G30" s="40">
        <v>79.07</v>
      </c>
      <c r="H30" s="28">
        <f>G30*40%</f>
        <v>31.628</v>
      </c>
      <c r="I30" s="18">
        <f t="shared" si="0"/>
        <v>80.894</v>
      </c>
      <c r="J30" s="17">
        <v>1</v>
      </c>
      <c r="K30" s="19" t="s">
        <v>48</v>
      </c>
    </row>
    <row r="31" spans="1:11" ht="12">
      <c r="A31" s="6" t="s">
        <v>127</v>
      </c>
      <c r="B31" s="6" t="s">
        <v>128</v>
      </c>
      <c r="C31" s="6" t="s">
        <v>125</v>
      </c>
      <c r="D31" s="6" t="s">
        <v>42</v>
      </c>
      <c r="E31" s="7" t="s">
        <v>129</v>
      </c>
      <c r="F31" s="26">
        <f>E31*60%</f>
        <v>49.62</v>
      </c>
      <c r="G31" s="37">
        <v>75.72</v>
      </c>
      <c r="H31" s="26">
        <f>G31*40%</f>
        <v>30.288</v>
      </c>
      <c r="I31" s="7">
        <f t="shared" si="0"/>
        <v>79.908</v>
      </c>
      <c r="J31" s="6">
        <v>2</v>
      </c>
      <c r="K31" s="8"/>
    </row>
    <row r="32" spans="1:11" ht="12.75" thickBot="1">
      <c r="A32" s="5" t="s">
        <v>123</v>
      </c>
      <c r="B32" s="5" t="s">
        <v>124</v>
      </c>
      <c r="C32" s="5" t="s">
        <v>125</v>
      </c>
      <c r="D32" s="5" t="s">
        <v>42</v>
      </c>
      <c r="E32" s="12" t="s">
        <v>126</v>
      </c>
      <c r="F32" s="25">
        <f t="shared" si="1"/>
        <v>50.406</v>
      </c>
      <c r="G32" s="39">
        <v>73.02</v>
      </c>
      <c r="H32" s="25">
        <f t="shared" si="2"/>
        <v>29.208</v>
      </c>
      <c r="I32" s="12">
        <f t="shared" si="0"/>
        <v>79.614</v>
      </c>
      <c r="J32" s="5">
        <v>3</v>
      </c>
      <c r="K32" s="13"/>
    </row>
    <row r="33" spans="1:11" ht="12">
      <c r="A33" s="6" t="s">
        <v>136</v>
      </c>
      <c r="B33" s="6" t="s">
        <v>137</v>
      </c>
      <c r="C33" s="6" t="s">
        <v>138</v>
      </c>
      <c r="D33" s="6" t="s">
        <v>42</v>
      </c>
      <c r="E33" s="7" t="s">
        <v>139</v>
      </c>
      <c r="F33" s="24">
        <f t="shared" si="1"/>
        <v>52.583999999999996</v>
      </c>
      <c r="G33" s="37">
        <v>81.87</v>
      </c>
      <c r="H33" s="24">
        <f t="shared" si="2"/>
        <v>32.748000000000005</v>
      </c>
      <c r="I33" s="4">
        <f t="shared" si="0"/>
        <v>85.332</v>
      </c>
      <c r="J33" s="6">
        <v>1</v>
      </c>
      <c r="K33" s="8" t="s">
        <v>48</v>
      </c>
    </row>
    <row r="34" spans="1:11" ht="12">
      <c r="A34" s="3" t="s">
        <v>140</v>
      </c>
      <c r="B34" s="3" t="s">
        <v>135</v>
      </c>
      <c r="C34" s="3" t="s">
        <v>138</v>
      </c>
      <c r="D34" s="3" t="s">
        <v>42</v>
      </c>
      <c r="E34" s="4" t="s">
        <v>141</v>
      </c>
      <c r="F34" s="24">
        <f t="shared" si="1"/>
        <v>50.202</v>
      </c>
      <c r="G34" s="34">
        <v>80.93</v>
      </c>
      <c r="H34" s="24">
        <f t="shared" si="2"/>
        <v>32.37200000000001</v>
      </c>
      <c r="I34" s="4">
        <f t="shared" si="0"/>
        <v>82.57400000000001</v>
      </c>
      <c r="J34" s="3">
        <v>2</v>
      </c>
      <c r="K34" s="2"/>
    </row>
    <row r="35" spans="1:11" ht="12.75" thickBot="1">
      <c r="A35" s="5" t="s">
        <v>142</v>
      </c>
      <c r="B35" s="5" t="s">
        <v>143</v>
      </c>
      <c r="C35" s="5" t="s">
        <v>138</v>
      </c>
      <c r="D35" s="5" t="s">
        <v>42</v>
      </c>
      <c r="E35" s="12" t="s">
        <v>144</v>
      </c>
      <c r="F35" s="25">
        <f t="shared" si="1"/>
        <v>49.278</v>
      </c>
      <c r="G35" s="39">
        <v>73.26</v>
      </c>
      <c r="H35" s="25">
        <f t="shared" si="2"/>
        <v>29.304000000000002</v>
      </c>
      <c r="I35" s="12">
        <f t="shared" si="0"/>
        <v>78.582</v>
      </c>
      <c r="J35" s="5">
        <v>3</v>
      </c>
      <c r="K35" s="13"/>
    </row>
    <row r="36" spans="1:11" ht="12">
      <c r="A36" s="6" t="s">
        <v>145</v>
      </c>
      <c r="B36" s="6" t="s">
        <v>146</v>
      </c>
      <c r="C36" s="6" t="s">
        <v>147</v>
      </c>
      <c r="D36" s="6" t="s">
        <v>42</v>
      </c>
      <c r="E36" s="7" t="s">
        <v>148</v>
      </c>
      <c r="F36" s="26">
        <f t="shared" si="1"/>
        <v>51.37799999999999</v>
      </c>
      <c r="G36" s="37">
        <v>79.14</v>
      </c>
      <c r="H36" s="26">
        <f t="shared" si="2"/>
        <v>31.656000000000002</v>
      </c>
      <c r="I36" s="7">
        <f t="shared" si="0"/>
        <v>83.03399999999999</v>
      </c>
      <c r="J36" s="6">
        <v>1</v>
      </c>
      <c r="K36" s="8" t="s">
        <v>48</v>
      </c>
    </row>
    <row r="37" spans="1:11" ht="12">
      <c r="A37" s="3" t="s">
        <v>151</v>
      </c>
      <c r="B37" s="3" t="s">
        <v>152</v>
      </c>
      <c r="C37" s="3" t="s">
        <v>147</v>
      </c>
      <c r="D37" s="3" t="s">
        <v>42</v>
      </c>
      <c r="E37" s="4" t="s">
        <v>43</v>
      </c>
      <c r="F37" s="24">
        <f>E37*60%</f>
        <v>50.106</v>
      </c>
      <c r="G37" s="34">
        <v>81.32</v>
      </c>
      <c r="H37" s="24">
        <f>G37*40%</f>
        <v>32.528</v>
      </c>
      <c r="I37" s="4">
        <f t="shared" si="0"/>
        <v>82.634</v>
      </c>
      <c r="J37" s="3">
        <v>2</v>
      </c>
      <c r="K37" s="2"/>
    </row>
    <row r="38" spans="1:11" ht="12.75" thickBot="1">
      <c r="A38" s="5" t="s">
        <v>149</v>
      </c>
      <c r="B38" s="5" t="s">
        <v>150</v>
      </c>
      <c r="C38" s="5" t="s">
        <v>147</v>
      </c>
      <c r="D38" s="5" t="s">
        <v>42</v>
      </c>
      <c r="E38" s="12" t="s">
        <v>141</v>
      </c>
      <c r="F38" s="25">
        <f t="shared" si="1"/>
        <v>50.202</v>
      </c>
      <c r="G38" s="39">
        <v>77.4</v>
      </c>
      <c r="H38" s="25">
        <f t="shared" si="2"/>
        <v>30.960000000000004</v>
      </c>
      <c r="I38" s="12">
        <f t="shared" si="0"/>
        <v>81.162</v>
      </c>
      <c r="J38" s="5">
        <v>3</v>
      </c>
      <c r="K38" s="13"/>
    </row>
    <row r="39" spans="1:11" ht="12">
      <c r="A39" s="17" t="s">
        <v>161</v>
      </c>
      <c r="B39" s="17" t="s">
        <v>162</v>
      </c>
      <c r="C39" s="17" t="s">
        <v>156</v>
      </c>
      <c r="D39" s="17" t="s">
        <v>42</v>
      </c>
      <c r="E39" s="18" t="s">
        <v>163</v>
      </c>
      <c r="F39" s="28">
        <f>E39*60%</f>
        <v>50.147999999999996</v>
      </c>
      <c r="G39" s="40">
        <v>79.48</v>
      </c>
      <c r="H39" s="28">
        <f>G39*40%</f>
        <v>31.792</v>
      </c>
      <c r="I39" s="18">
        <f t="shared" si="0"/>
        <v>81.94</v>
      </c>
      <c r="J39" s="17">
        <v>1</v>
      </c>
      <c r="K39" s="19" t="s">
        <v>48</v>
      </c>
    </row>
    <row r="40" spans="1:11" ht="12">
      <c r="A40" s="6" t="s">
        <v>154</v>
      </c>
      <c r="B40" s="9" t="s">
        <v>155</v>
      </c>
      <c r="C40" s="6" t="s">
        <v>156</v>
      </c>
      <c r="D40" s="6" t="s">
        <v>42</v>
      </c>
      <c r="E40" s="7" t="s">
        <v>157</v>
      </c>
      <c r="F40" s="26">
        <f t="shared" si="1"/>
        <v>51.18</v>
      </c>
      <c r="G40" s="37">
        <v>76.62</v>
      </c>
      <c r="H40" s="26">
        <f t="shared" si="2"/>
        <v>30.648000000000003</v>
      </c>
      <c r="I40" s="7">
        <f t="shared" si="0"/>
        <v>81.828</v>
      </c>
      <c r="J40" s="6">
        <v>2</v>
      </c>
      <c r="K40" s="8"/>
    </row>
    <row r="41" spans="1:11" ht="12.75" thickBot="1">
      <c r="A41" s="5" t="s">
        <v>158</v>
      </c>
      <c r="B41" s="5" t="s">
        <v>159</v>
      </c>
      <c r="C41" s="5" t="s">
        <v>156</v>
      </c>
      <c r="D41" s="5" t="s">
        <v>42</v>
      </c>
      <c r="E41" s="12" t="s">
        <v>160</v>
      </c>
      <c r="F41" s="25">
        <f t="shared" si="1"/>
        <v>50.754</v>
      </c>
      <c r="G41" s="39">
        <v>72.73</v>
      </c>
      <c r="H41" s="25">
        <f t="shared" si="2"/>
        <v>29.092000000000002</v>
      </c>
      <c r="I41" s="12">
        <f t="shared" si="0"/>
        <v>79.846</v>
      </c>
      <c r="J41" s="5">
        <v>3</v>
      </c>
      <c r="K41" s="13"/>
    </row>
    <row r="42" spans="1:11" ht="12">
      <c r="A42" s="17" t="s">
        <v>173</v>
      </c>
      <c r="B42" s="17" t="s">
        <v>174</v>
      </c>
      <c r="C42" s="17" t="s">
        <v>168</v>
      </c>
      <c r="D42" s="17" t="s">
        <v>42</v>
      </c>
      <c r="E42" s="18" t="s">
        <v>175</v>
      </c>
      <c r="F42" s="28">
        <f>E42*60%</f>
        <v>48.636</v>
      </c>
      <c r="G42" s="40">
        <v>79.58</v>
      </c>
      <c r="H42" s="28">
        <f>G42*40%</f>
        <v>31.832</v>
      </c>
      <c r="I42" s="18">
        <f t="shared" si="0"/>
        <v>80.468</v>
      </c>
      <c r="J42" s="17">
        <v>1</v>
      </c>
      <c r="K42" s="19" t="s">
        <v>48</v>
      </c>
    </row>
    <row r="43" spans="1:11" ht="12">
      <c r="A43" s="6" t="s">
        <v>166</v>
      </c>
      <c r="B43" s="6" t="s">
        <v>167</v>
      </c>
      <c r="C43" s="6" t="s">
        <v>168</v>
      </c>
      <c r="D43" s="6" t="s">
        <v>42</v>
      </c>
      <c r="E43" s="7" t="s">
        <v>169</v>
      </c>
      <c r="F43" s="26">
        <f t="shared" si="1"/>
        <v>48.966</v>
      </c>
      <c r="G43" s="37">
        <v>78.07</v>
      </c>
      <c r="H43" s="26">
        <f t="shared" si="2"/>
        <v>31.227999999999998</v>
      </c>
      <c r="I43" s="7">
        <f t="shared" si="0"/>
        <v>80.194</v>
      </c>
      <c r="J43" s="6">
        <v>2</v>
      </c>
      <c r="K43" s="8"/>
    </row>
    <row r="44" spans="1:11" ht="12.75" thickBot="1">
      <c r="A44" s="5" t="s">
        <v>170</v>
      </c>
      <c r="B44" s="5" t="s">
        <v>171</v>
      </c>
      <c r="C44" s="5" t="s">
        <v>168</v>
      </c>
      <c r="D44" s="5" t="s">
        <v>42</v>
      </c>
      <c r="E44" s="12" t="s">
        <v>172</v>
      </c>
      <c r="F44" s="25">
        <f t="shared" si="1"/>
        <v>48.74399999999999</v>
      </c>
      <c r="G44" s="39">
        <v>76.2</v>
      </c>
      <c r="H44" s="25">
        <f t="shared" si="2"/>
        <v>30.480000000000004</v>
      </c>
      <c r="I44" s="12">
        <f t="shared" si="0"/>
        <v>79.22399999999999</v>
      </c>
      <c r="J44" s="5">
        <v>3</v>
      </c>
      <c r="K44" s="13"/>
    </row>
    <row r="45" spans="1:11" ht="12">
      <c r="A45" s="3" t="s">
        <v>179</v>
      </c>
      <c r="B45" s="3" t="s">
        <v>180</v>
      </c>
      <c r="C45" s="3" t="s">
        <v>168</v>
      </c>
      <c r="D45" s="3" t="s">
        <v>178</v>
      </c>
      <c r="E45" s="4" t="s">
        <v>181</v>
      </c>
      <c r="F45" s="24">
        <f t="shared" si="1"/>
        <v>49.92</v>
      </c>
      <c r="G45" s="34">
        <v>80.97</v>
      </c>
      <c r="H45" s="24">
        <f t="shared" si="2"/>
        <v>32.388</v>
      </c>
      <c r="I45" s="4">
        <f t="shared" si="0"/>
        <v>82.30799999999999</v>
      </c>
      <c r="J45" s="3">
        <v>1</v>
      </c>
      <c r="K45" s="2" t="s">
        <v>48</v>
      </c>
    </row>
    <row r="46" spans="1:11" s="33" customFormat="1" ht="12">
      <c r="A46" s="29" t="s">
        <v>182</v>
      </c>
      <c r="B46" s="29" t="s">
        <v>183</v>
      </c>
      <c r="C46" s="29" t="s">
        <v>168</v>
      </c>
      <c r="D46" s="29" t="s">
        <v>178</v>
      </c>
      <c r="E46" s="30" t="s">
        <v>184</v>
      </c>
      <c r="F46" s="31">
        <f t="shared" si="1"/>
        <v>49.824000000000005</v>
      </c>
      <c r="G46" s="41">
        <v>79.83</v>
      </c>
      <c r="H46" s="31">
        <f t="shared" si="2"/>
        <v>31.932000000000002</v>
      </c>
      <c r="I46" s="30">
        <v>81.76</v>
      </c>
      <c r="J46" s="29">
        <v>2</v>
      </c>
      <c r="K46" s="32"/>
    </row>
    <row r="47" spans="1:11" ht="12.75" thickBot="1">
      <c r="A47" s="20" t="s">
        <v>176</v>
      </c>
      <c r="B47" s="21" t="s">
        <v>177</v>
      </c>
      <c r="C47" s="20" t="s">
        <v>168</v>
      </c>
      <c r="D47" s="20" t="s">
        <v>178</v>
      </c>
      <c r="E47" s="22" t="s">
        <v>43</v>
      </c>
      <c r="F47" s="25">
        <f>E47*60%</f>
        <v>50.106</v>
      </c>
      <c r="G47" s="42">
        <v>77.23</v>
      </c>
      <c r="H47" s="25">
        <f>G47*40%</f>
        <v>30.892000000000003</v>
      </c>
      <c r="I47" s="12">
        <f aca="true" t="shared" si="3" ref="I47:I62">F47+H47</f>
        <v>80.998</v>
      </c>
      <c r="J47" s="20">
        <v>3</v>
      </c>
      <c r="K47" s="23"/>
    </row>
    <row r="48" spans="1:11" ht="12">
      <c r="A48" s="3" t="s">
        <v>191</v>
      </c>
      <c r="B48" s="3" t="s">
        <v>192</v>
      </c>
      <c r="C48" s="3" t="s">
        <v>187</v>
      </c>
      <c r="D48" s="3" t="s">
        <v>42</v>
      </c>
      <c r="E48" s="4" t="s">
        <v>153</v>
      </c>
      <c r="F48" s="24">
        <f t="shared" si="1"/>
        <v>47.208000000000006</v>
      </c>
      <c r="G48" s="34">
        <v>80.6</v>
      </c>
      <c r="H48" s="24">
        <f t="shared" si="2"/>
        <v>32.24</v>
      </c>
      <c r="I48" s="4">
        <f t="shared" si="3"/>
        <v>79.44800000000001</v>
      </c>
      <c r="J48" s="3">
        <v>1</v>
      </c>
      <c r="K48" s="2" t="s">
        <v>48</v>
      </c>
    </row>
    <row r="49" spans="1:11" ht="12">
      <c r="A49" s="6" t="s">
        <v>189</v>
      </c>
      <c r="B49" s="6" t="s">
        <v>190</v>
      </c>
      <c r="C49" s="6" t="s">
        <v>187</v>
      </c>
      <c r="D49" s="6" t="s">
        <v>42</v>
      </c>
      <c r="E49" s="7" t="s">
        <v>134</v>
      </c>
      <c r="F49" s="26">
        <f>E49*60%</f>
        <v>47.52</v>
      </c>
      <c r="G49" s="37">
        <v>79.75</v>
      </c>
      <c r="H49" s="26">
        <f>G49*40%</f>
        <v>31.900000000000002</v>
      </c>
      <c r="I49" s="7">
        <f t="shared" si="3"/>
        <v>79.42</v>
      </c>
      <c r="J49" s="6">
        <v>2</v>
      </c>
      <c r="K49" s="8"/>
    </row>
    <row r="50" spans="1:11" ht="12.75" thickBot="1">
      <c r="A50" s="5" t="s">
        <v>185</v>
      </c>
      <c r="B50" s="5" t="s">
        <v>186</v>
      </c>
      <c r="C50" s="5" t="s">
        <v>187</v>
      </c>
      <c r="D50" s="5" t="s">
        <v>42</v>
      </c>
      <c r="E50" s="12" t="s">
        <v>188</v>
      </c>
      <c r="F50" s="25">
        <f>E50*60%</f>
        <v>47.616</v>
      </c>
      <c r="G50" s="39">
        <v>77.71</v>
      </c>
      <c r="H50" s="25">
        <f>G50*40%</f>
        <v>31.084</v>
      </c>
      <c r="I50" s="12">
        <f t="shared" si="3"/>
        <v>78.7</v>
      </c>
      <c r="J50" s="5">
        <v>3</v>
      </c>
      <c r="K50" s="13"/>
    </row>
    <row r="51" spans="1:11" ht="12">
      <c r="A51" s="3" t="s">
        <v>3</v>
      </c>
      <c r="B51" s="3" t="s">
        <v>4</v>
      </c>
      <c r="C51" s="3" t="s">
        <v>187</v>
      </c>
      <c r="D51" s="3" t="s">
        <v>178</v>
      </c>
      <c r="E51" s="4" t="s">
        <v>164</v>
      </c>
      <c r="F51" s="24">
        <f>E51*60%</f>
        <v>48.672000000000004</v>
      </c>
      <c r="G51" s="34">
        <v>86.64</v>
      </c>
      <c r="H51" s="24">
        <f>G51*40%</f>
        <v>34.656</v>
      </c>
      <c r="I51" s="4">
        <f t="shared" si="3"/>
        <v>83.328</v>
      </c>
      <c r="J51" s="3">
        <v>1</v>
      </c>
      <c r="K51" s="2" t="s">
        <v>197</v>
      </c>
    </row>
    <row r="52" spans="1:11" ht="12">
      <c r="A52" s="6" t="s">
        <v>0</v>
      </c>
      <c r="B52" s="6" t="s">
        <v>1</v>
      </c>
      <c r="C52" s="6" t="s">
        <v>187</v>
      </c>
      <c r="D52" s="6" t="s">
        <v>178</v>
      </c>
      <c r="E52" s="7" t="s">
        <v>2</v>
      </c>
      <c r="F52" s="26">
        <f t="shared" si="1"/>
        <v>48.768</v>
      </c>
      <c r="G52" s="37">
        <v>80.35</v>
      </c>
      <c r="H52" s="26">
        <f t="shared" si="2"/>
        <v>32.14</v>
      </c>
      <c r="I52" s="7">
        <f t="shared" si="3"/>
        <v>80.908</v>
      </c>
      <c r="J52" s="6">
        <v>2</v>
      </c>
      <c r="K52" s="8"/>
    </row>
    <row r="53" spans="1:11" ht="12.75" thickBot="1">
      <c r="A53" s="5" t="s">
        <v>5</v>
      </c>
      <c r="B53" s="5" t="s">
        <v>6</v>
      </c>
      <c r="C53" s="5" t="s">
        <v>187</v>
      </c>
      <c r="D53" s="5" t="s">
        <v>178</v>
      </c>
      <c r="E53" s="12" t="s">
        <v>7</v>
      </c>
      <c r="F53" s="25">
        <f t="shared" si="1"/>
        <v>48.312</v>
      </c>
      <c r="G53" s="39">
        <v>79.69</v>
      </c>
      <c r="H53" s="25">
        <f t="shared" si="2"/>
        <v>31.876</v>
      </c>
      <c r="I53" s="12">
        <f t="shared" si="3"/>
        <v>80.188</v>
      </c>
      <c r="J53" s="5">
        <v>3</v>
      </c>
      <c r="K53" s="13"/>
    </row>
    <row r="54" spans="1:11" ht="12">
      <c r="A54" s="3" t="s">
        <v>13</v>
      </c>
      <c r="B54" s="3" t="s">
        <v>14</v>
      </c>
      <c r="C54" s="3" t="s">
        <v>11</v>
      </c>
      <c r="D54" s="3" t="s">
        <v>42</v>
      </c>
      <c r="E54" s="4" t="s">
        <v>15</v>
      </c>
      <c r="F54" s="24">
        <f>E54*60%</f>
        <v>47.814</v>
      </c>
      <c r="G54" s="34">
        <v>81.6</v>
      </c>
      <c r="H54" s="24">
        <f>G54*40%</f>
        <v>32.64</v>
      </c>
      <c r="I54" s="4">
        <f t="shared" si="3"/>
        <v>80.45400000000001</v>
      </c>
      <c r="J54" s="3">
        <v>1</v>
      </c>
      <c r="K54" s="2" t="s">
        <v>48</v>
      </c>
    </row>
    <row r="55" spans="1:11" ht="12">
      <c r="A55" s="6" t="s">
        <v>9</v>
      </c>
      <c r="B55" s="6" t="s">
        <v>10</v>
      </c>
      <c r="C55" s="6" t="s">
        <v>11</v>
      </c>
      <c r="D55" s="6" t="s">
        <v>42</v>
      </c>
      <c r="E55" s="7" t="s">
        <v>12</v>
      </c>
      <c r="F55" s="26">
        <f t="shared" si="1"/>
        <v>49.008</v>
      </c>
      <c r="G55" s="37">
        <v>76.43</v>
      </c>
      <c r="H55" s="26">
        <f t="shared" si="2"/>
        <v>30.572000000000003</v>
      </c>
      <c r="I55" s="7">
        <f t="shared" si="3"/>
        <v>79.58000000000001</v>
      </c>
      <c r="J55" s="6">
        <v>2</v>
      </c>
      <c r="K55" s="8"/>
    </row>
    <row r="56" spans="1:11" ht="12.75" thickBot="1">
      <c r="A56" s="5" t="s">
        <v>16</v>
      </c>
      <c r="B56" s="13" t="s">
        <v>195</v>
      </c>
      <c r="C56" s="5" t="s">
        <v>11</v>
      </c>
      <c r="D56" s="5" t="s">
        <v>42</v>
      </c>
      <c r="E56" s="12">
        <v>77.54</v>
      </c>
      <c r="F56" s="25">
        <f t="shared" si="1"/>
        <v>46.524</v>
      </c>
      <c r="G56" s="39">
        <v>71.1</v>
      </c>
      <c r="H56" s="25">
        <f t="shared" si="2"/>
        <v>28.439999999999998</v>
      </c>
      <c r="I56" s="12">
        <f t="shared" si="3"/>
        <v>74.964</v>
      </c>
      <c r="J56" s="5">
        <v>3</v>
      </c>
      <c r="K56" s="13"/>
    </row>
    <row r="57" spans="1:11" ht="12">
      <c r="A57" s="6" t="s">
        <v>17</v>
      </c>
      <c r="B57" s="6" t="s">
        <v>18</v>
      </c>
      <c r="C57" s="6" t="s">
        <v>19</v>
      </c>
      <c r="D57" s="6" t="s">
        <v>42</v>
      </c>
      <c r="E57" s="7" t="s">
        <v>20</v>
      </c>
      <c r="F57" s="26">
        <f t="shared" si="1"/>
        <v>48.384</v>
      </c>
      <c r="G57" s="37">
        <v>79.4</v>
      </c>
      <c r="H57" s="26">
        <f t="shared" si="2"/>
        <v>31.760000000000005</v>
      </c>
      <c r="I57" s="7">
        <f t="shared" si="3"/>
        <v>80.144</v>
      </c>
      <c r="J57" s="6">
        <v>1</v>
      </c>
      <c r="K57" s="8" t="s">
        <v>48</v>
      </c>
    </row>
    <row r="58" spans="1:11" ht="12">
      <c r="A58" s="3" t="s">
        <v>24</v>
      </c>
      <c r="B58" s="3" t="s">
        <v>25</v>
      </c>
      <c r="C58" s="3" t="s">
        <v>19</v>
      </c>
      <c r="D58" s="3" t="s">
        <v>42</v>
      </c>
      <c r="E58" s="4" t="s">
        <v>26</v>
      </c>
      <c r="F58" s="24">
        <f>E58*60%</f>
        <v>47.699999999999996</v>
      </c>
      <c r="G58" s="34">
        <v>80.27</v>
      </c>
      <c r="H58" s="24">
        <f>G58*40%</f>
        <v>32.108</v>
      </c>
      <c r="I58" s="4">
        <f t="shared" si="3"/>
        <v>79.80799999999999</v>
      </c>
      <c r="J58" s="3">
        <v>2</v>
      </c>
      <c r="K58" s="2"/>
    </row>
    <row r="59" spans="1:11" ht="12.75" thickBot="1">
      <c r="A59" s="5" t="s">
        <v>21</v>
      </c>
      <c r="B59" s="5" t="s">
        <v>22</v>
      </c>
      <c r="C59" s="5" t="s">
        <v>19</v>
      </c>
      <c r="D59" s="5" t="s">
        <v>42</v>
      </c>
      <c r="E59" s="12" t="s">
        <v>23</v>
      </c>
      <c r="F59" s="25">
        <f t="shared" si="1"/>
        <v>47.717999999999996</v>
      </c>
      <c r="G59" s="39">
        <v>78.92</v>
      </c>
      <c r="H59" s="25">
        <f t="shared" si="2"/>
        <v>31.568</v>
      </c>
      <c r="I59" s="12">
        <f t="shared" si="3"/>
        <v>79.286</v>
      </c>
      <c r="J59" s="5">
        <v>3</v>
      </c>
      <c r="K59" s="13"/>
    </row>
    <row r="60" spans="1:11" ht="12">
      <c r="A60" s="6" t="s">
        <v>31</v>
      </c>
      <c r="B60" s="6" t="s">
        <v>32</v>
      </c>
      <c r="C60" s="6" t="s">
        <v>19</v>
      </c>
      <c r="D60" s="6" t="s">
        <v>178</v>
      </c>
      <c r="E60" s="7" t="s">
        <v>133</v>
      </c>
      <c r="F60" s="26">
        <f>E60*60%</f>
        <v>47.958000000000006</v>
      </c>
      <c r="G60" s="37">
        <v>82.44</v>
      </c>
      <c r="H60" s="26">
        <f>G60*40%</f>
        <v>32.976</v>
      </c>
      <c r="I60" s="7">
        <f t="shared" si="3"/>
        <v>80.934</v>
      </c>
      <c r="J60" s="6">
        <v>1</v>
      </c>
      <c r="K60" s="8" t="s">
        <v>48</v>
      </c>
    </row>
    <row r="61" spans="1:11" ht="12">
      <c r="A61" s="6" t="s">
        <v>29</v>
      </c>
      <c r="B61" s="6" t="s">
        <v>30</v>
      </c>
      <c r="C61" s="6" t="s">
        <v>19</v>
      </c>
      <c r="D61" s="6" t="s">
        <v>178</v>
      </c>
      <c r="E61" s="7" t="s">
        <v>8</v>
      </c>
      <c r="F61" s="26">
        <f>E61*60%</f>
        <v>48.258</v>
      </c>
      <c r="G61" s="37">
        <v>81.58</v>
      </c>
      <c r="H61" s="26">
        <f>G61*40%</f>
        <v>32.632</v>
      </c>
      <c r="I61" s="7">
        <f t="shared" si="3"/>
        <v>80.89</v>
      </c>
      <c r="J61" s="6">
        <v>2</v>
      </c>
      <c r="K61" s="8"/>
    </row>
    <row r="62" spans="1:11" ht="12">
      <c r="A62" s="6" t="s">
        <v>27</v>
      </c>
      <c r="B62" s="6" t="s">
        <v>28</v>
      </c>
      <c r="C62" s="6" t="s">
        <v>19</v>
      </c>
      <c r="D62" s="6" t="s">
        <v>178</v>
      </c>
      <c r="E62" s="7" t="s">
        <v>165</v>
      </c>
      <c r="F62" s="24">
        <f t="shared" si="1"/>
        <v>48.282</v>
      </c>
      <c r="G62" s="37">
        <v>80</v>
      </c>
      <c r="H62" s="24">
        <f t="shared" si="2"/>
        <v>32</v>
      </c>
      <c r="I62" s="4">
        <f t="shared" si="3"/>
        <v>80.282</v>
      </c>
      <c r="J62" s="6">
        <v>3</v>
      </c>
      <c r="K62" s="8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2017-06-06T01:05:06Z</cp:lastPrinted>
  <dcterms:created xsi:type="dcterms:W3CDTF">1996-12-17T01:32:42Z</dcterms:created>
  <dcterms:modified xsi:type="dcterms:W3CDTF">2017-06-06T01:16:09Z</dcterms:modified>
  <cp:category/>
  <cp:version/>
  <cp:contentType/>
  <cp:contentStatus/>
</cp:coreProperties>
</file>