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7725"/>
  </bookViews>
  <sheets>
    <sheet name="体育" sheetId="6" r:id="rId1"/>
  </sheets>
  <definedNames>
    <definedName name="_xlnm._FilterDatabase" localSheetId="0" hidden="1">体育!$A$3:$J$12</definedName>
  </definedNames>
  <calcPr calcId="144525"/>
</workbook>
</file>

<file path=xl/sharedStrings.xml><?xml version="1.0" encoding="utf-8"?>
<sst xmlns="http://schemas.openxmlformats.org/spreadsheetml/2006/main" count="21">
  <si>
    <t>长治市荣通人力资源有限公司公开招聘武乡县政府购买服务性岗位教师人员成绩汇总表（体育）</t>
  </si>
  <si>
    <t>序号</t>
  </si>
  <si>
    <t>准考证号</t>
  </si>
  <si>
    <t>姓名</t>
  </si>
  <si>
    <t>笔试成绩</t>
  </si>
  <si>
    <t>面试成绩</t>
  </si>
  <si>
    <t>综合成绩</t>
  </si>
  <si>
    <t>排名</t>
  </si>
  <si>
    <t>备注</t>
  </si>
  <si>
    <t>成绩</t>
  </si>
  <si>
    <t>权重（40%）</t>
  </si>
  <si>
    <t>权重（60%）</t>
  </si>
  <si>
    <t>安林</t>
  </si>
  <si>
    <t>王运</t>
  </si>
  <si>
    <t>李艳</t>
  </si>
  <si>
    <t>牛晓会</t>
  </si>
  <si>
    <t>董文峰</t>
  </si>
  <si>
    <t>程亚勋</t>
  </si>
  <si>
    <t>张鹏霞</t>
  </si>
  <si>
    <t>袁佳炜</t>
  </si>
  <si>
    <t>韩芬</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</si>
</sst>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_);\(0.00\)"/>
    <numFmt numFmtId="178" formatCode="0.00;[Red]0.00"/>
  </numFmts>
  <fonts count="25">
    <font>
      <sz val="11"/>
      <color theme="1"/>
      <name val="宋体"/>
      <charset val="134"/>
      <scheme val="minor"/>
    </font>
    <font>
      <sz val="11"/>
      <name val="宋体"/>
      <charset val="134"/>
      <scheme val="minor"/>
    </font>
    <font>
      <b/>
      <sz val="16"/>
      <name val="宋体"/>
      <charset val="134"/>
      <scheme val="minor"/>
    </font>
    <font>
      <b/>
      <sz val="11"/>
      <name val="宋体"/>
      <charset val="134"/>
      <scheme val="minor"/>
    </font>
    <font>
      <sz val="12"/>
      <name val="宋体"/>
      <charset val="134"/>
    </font>
    <font>
      <sz val="12"/>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8"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6"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9" borderId="0" applyNumberFormat="0" applyBorder="0" applyAlignment="0" applyProtection="0">
      <alignment vertical="center"/>
    </xf>
    <xf numFmtId="0" fontId="12" fillId="1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10" fillId="12" borderId="0" applyNumberFormat="0" applyBorder="0" applyAlignment="0" applyProtection="0">
      <alignment vertical="center"/>
    </xf>
    <xf numFmtId="43" fontId="0" fillId="0" borderId="0" applyFont="0" applyFill="0" applyBorder="0" applyAlignment="0" applyProtection="0">
      <alignment vertical="center"/>
    </xf>
    <xf numFmtId="0" fontId="7" fillId="1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4" borderId="2" applyNumberFormat="0" applyFont="0" applyAlignment="0" applyProtection="0">
      <alignment vertical="center"/>
    </xf>
    <xf numFmtId="0" fontId="7" fillId="3" borderId="0" applyNumberFormat="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7" applyNumberFormat="0" applyFill="0" applyAlignment="0" applyProtection="0">
      <alignment vertical="center"/>
    </xf>
    <xf numFmtId="0" fontId="23" fillId="0" borderId="7" applyNumberFormat="0" applyFill="0" applyAlignment="0" applyProtection="0">
      <alignment vertical="center"/>
    </xf>
    <xf numFmtId="0" fontId="7" fillId="22" borderId="0" applyNumberFormat="0" applyBorder="0" applyAlignment="0" applyProtection="0">
      <alignment vertical="center"/>
    </xf>
    <xf numFmtId="0" fontId="8" fillId="0" borderId="9" applyNumberFormat="0" applyFill="0" applyAlignment="0" applyProtection="0">
      <alignment vertical="center"/>
    </xf>
    <xf numFmtId="0" fontId="7" fillId="27" borderId="0" applyNumberFormat="0" applyBorder="0" applyAlignment="0" applyProtection="0">
      <alignment vertical="center"/>
    </xf>
    <xf numFmtId="0" fontId="14" fillId="18" borderId="4" applyNumberFormat="0" applyAlignment="0" applyProtection="0">
      <alignment vertical="center"/>
    </xf>
    <xf numFmtId="0" fontId="16" fillId="18" borderId="3" applyNumberFormat="0" applyAlignment="0" applyProtection="0">
      <alignment vertical="center"/>
    </xf>
    <xf numFmtId="0" fontId="18" fillId="21" borderId="5" applyNumberFormat="0" applyAlignment="0" applyProtection="0">
      <alignment vertical="center"/>
    </xf>
    <xf numFmtId="0" fontId="6" fillId="29" borderId="0" applyNumberFormat="0" applyBorder="0" applyAlignment="0" applyProtection="0">
      <alignment vertical="center"/>
    </xf>
    <xf numFmtId="0" fontId="7" fillId="23" borderId="0" applyNumberFormat="0" applyBorder="0" applyAlignment="0" applyProtection="0">
      <alignment vertical="center"/>
    </xf>
    <xf numFmtId="0" fontId="20" fillId="0" borderId="6" applyNumberFormat="0" applyFill="0" applyAlignment="0" applyProtection="0">
      <alignment vertical="center"/>
    </xf>
    <xf numFmtId="0" fontId="22" fillId="0" borderId="8" applyNumberFormat="0" applyFill="0" applyAlignment="0" applyProtection="0">
      <alignment vertical="center"/>
    </xf>
    <xf numFmtId="0" fontId="24" fillId="25" borderId="0" applyNumberFormat="0" applyBorder="0" applyAlignment="0" applyProtection="0">
      <alignment vertical="center"/>
    </xf>
    <xf numFmtId="0" fontId="11" fillId="13" borderId="0" applyNumberFormat="0" applyBorder="0" applyAlignment="0" applyProtection="0">
      <alignment vertical="center"/>
    </xf>
    <xf numFmtId="0" fontId="6" fillId="2" borderId="0" applyNumberFormat="0" applyBorder="0" applyAlignment="0" applyProtection="0">
      <alignment vertical="center"/>
    </xf>
    <xf numFmtId="0" fontId="7" fillId="17"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4" borderId="0" applyNumberFormat="0" applyBorder="0" applyAlignment="0" applyProtection="0">
      <alignment vertical="center"/>
    </xf>
    <xf numFmtId="0" fontId="6" fillId="11" borderId="0" applyNumberFormat="0" applyBorder="0" applyAlignment="0" applyProtection="0">
      <alignment vertical="center"/>
    </xf>
    <xf numFmtId="0" fontId="7" fillId="7" borderId="0" applyNumberFormat="0" applyBorder="0" applyAlignment="0" applyProtection="0">
      <alignment vertical="center"/>
    </xf>
    <xf numFmtId="0" fontId="7" fillId="30" borderId="0" applyNumberFormat="0" applyBorder="0" applyAlignment="0" applyProtection="0">
      <alignment vertical="center"/>
    </xf>
    <xf numFmtId="0" fontId="6" fillId="28" borderId="0" applyNumberFormat="0" applyBorder="0" applyAlignment="0" applyProtection="0">
      <alignment vertical="center"/>
    </xf>
    <xf numFmtId="0" fontId="6" fillId="32" borderId="0" applyNumberFormat="0" applyBorder="0" applyAlignment="0" applyProtection="0">
      <alignment vertical="center"/>
    </xf>
    <xf numFmtId="0" fontId="7" fillId="10" borderId="0" applyNumberFormat="0" applyBorder="0" applyAlignment="0" applyProtection="0">
      <alignment vertical="center"/>
    </xf>
    <xf numFmtId="0" fontId="6" fillId="6"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6" fillId="31" borderId="0" applyNumberFormat="0" applyBorder="0" applyAlignment="0" applyProtection="0">
      <alignment vertical="center"/>
    </xf>
    <xf numFmtId="0" fontId="7" fillId="26" borderId="0" applyNumberFormat="0" applyBorder="0" applyAlignment="0" applyProtection="0">
      <alignment vertical="center"/>
    </xf>
  </cellStyleXfs>
  <cellXfs count="22">
    <xf numFmtId="0" fontId="0" fillId="0" borderId="0" xfId="0">
      <alignment vertical="center"/>
    </xf>
    <xf numFmtId="0" fontId="1" fillId="0" borderId="0" xfId="0" applyFont="1">
      <alignment vertical="center"/>
    </xf>
    <xf numFmtId="0" fontId="1" fillId="0" borderId="0" xfId="0" applyFont="1" applyFill="1">
      <alignment vertical="center"/>
    </xf>
    <xf numFmtId="178" fontId="1" fillId="0" borderId="0" xfId="0" applyNumberFormat="1" applyFont="1">
      <alignment vertical="center"/>
    </xf>
    <xf numFmtId="177" fontId="1" fillId="0" borderId="0" xfId="0" applyNumberFormat="1" applyFont="1">
      <alignment vertical="center"/>
    </xf>
    <xf numFmtId="0" fontId="2" fillId="0" borderId="0" xfId="0" applyFont="1" applyAlignment="1">
      <alignment horizontal="center" vertical="center"/>
    </xf>
    <xf numFmtId="0" fontId="2" fillId="0" borderId="0" xfId="0" applyFont="1" applyFill="1" applyAlignment="1">
      <alignment horizontal="center" vertical="center"/>
    </xf>
    <xf numFmtId="178" fontId="2" fillId="0" borderId="0" xfId="0" applyNumberFormat="1" applyFont="1" applyAlignment="1">
      <alignment horizontal="center" vertical="center"/>
    </xf>
    <xf numFmtId="177" fontId="2" fillId="0" borderId="0" xfId="0" applyNumberFormat="1" applyFont="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178"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1" fillId="0" borderId="1" xfId="0" applyFont="1" applyBorder="1" applyAlignment="1">
      <alignment horizontal="center" vertical="center"/>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78" fontId="1" fillId="0"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0" fontId="1"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tabSelected="1" workbookViewId="0">
      <selection activeCell="I4" sqref="I4:I12"/>
    </sheetView>
  </sheetViews>
  <sheetFormatPr defaultColWidth="9" defaultRowHeight="13.5"/>
  <cols>
    <col min="1" max="1" width="6.625" style="1" customWidth="1"/>
    <col min="2" max="2" width="15" style="2" customWidth="1"/>
    <col min="3" max="3" width="11" style="2" customWidth="1"/>
    <col min="4" max="4" width="10.375" style="1" customWidth="1"/>
    <col min="5" max="5" width="16.625" style="1" customWidth="1"/>
    <col min="6" max="6" width="10.375" style="1" customWidth="1"/>
    <col min="7" max="7" width="16.625" style="3" customWidth="1"/>
    <col min="8" max="8" width="12.6666666666667" style="4" customWidth="1"/>
    <col min="9" max="9" width="10.375" style="1" customWidth="1"/>
    <col min="10" max="10" width="22.9916666666667" style="1" customWidth="1"/>
    <col min="11" max="11" width="9" style="1"/>
    <col min="12" max="12" width="18" style="1" customWidth="1"/>
    <col min="13" max="16384" width="9" style="1"/>
  </cols>
  <sheetData>
    <row r="1" s="1" customFormat="1" ht="43" customHeight="1" spans="1:10">
      <c r="A1" s="5" t="s">
        <v>0</v>
      </c>
      <c r="B1" s="6"/>
      <c r="C1" s="6"/>
      <c r="D1" s="5"/>
      <c r="E1" s="5"/>
      <c r="F1" s="5"/>
      <c r="G1" s="7"/>
      <c r="H1" s="8"/>
      <c r="I1" s="5"/>
      <c r="J1" s="5"/>
    </row>
    <row r="2" s="1" customFormat="1" ht="24" customHeight="1" spans="1:10">
      <c r="A2" s="9" t="s">
        <v>1</v>
      </c>
      <c r="B2" s="10" t="s">
        <v>2</v>
      </c>
      <c r="C2" s="10" t="s">
        <v>3</v>
      </c>
      <c r="D2" s="9" t="s">
        <v>4</v>
      </c>
      <c r="E2" s="9"/>
      <c r="F2" s="9" t="s">
        <v>5</v>
      </c>
      <c r="G2" s="11"/>
      <c r="H2" s="12" t="s">
        <v>6</v>
      </c>
      <c r="I2" s="9" t="s">
        <v>7</v>
      </c>
      <c r="J2" s="9" t="s">
        <v>8</v>
      </c>
    </row>
    <row r="3" s="1" customFormat="1" ht="24" customHeight="1" spans="1:10">
      <c r="A3" s="9"/>
      <c r="B3" s="10"/>
      <c r="C3" s="10"/>
      <c r="D3" s="9" t="s">
        <v>9</v>
      </c>
      <c r="E3" s="9" t="s">
        <v>10</v>
      </c>
      <c r="F3" s="9" t="s">
        <v>9</v>
      </c>
      <c r="G3" s="11" t="s">
        <v>11</v>
      </c>
      <c r="H3" s="12"/>
      <c r="I3" s="9"/>
      <c r="J3" s="9"/>
    </row>
    <row r="4" s="1" customFormat="1" ht="23" customHeight="1" spans="1:10">
      <c r="A4" s="13">
        <v>1</v>
      </c>
      <c r="B4" s="14">
        <v>20181208500</v>
      </c>
      <c r="C4" s="15" t="s">
        <v>12</v>
      </c>
      <c r="D4" s="16">
        <v>75.6</v>
      </c>
      <c r="E4" s="17">
        <f t="shared" ref="E4:E12" si="0">D4*0.4</f>
        <v>30.24</v>
      </c>
      <c r="F4" s="18">
        <v>90</v>
      </c>
      <c r="G4" s="19">
        <f t="shared" ref="G4:G12" si="1">F4*0.6</f>
        <v>54</v>
      </c>
      <c r="H4" s="20">
        <f t="shared" ref="H4:H12" si="2">E4+G4</f>
        <v>84.24</v>
      </c>
      <c r="I4" s="18">
        <v>1</v>
      </c>
      <c r="J4" s="18"/>
    </row>
    <row r="5" s="1" customFormat="1" ht="23" customHeight="1" spans="1:10">
      <c r="A5" s="13">
        <v>2</v>
      </c>
      <c r="B5" s="14">
        <v>20181208504</v>
      </c>
      <c r="C5" s="15" t="s">
        <v>13</v>
      </c>
      <c r="D5" s="16">
        <v>72</v>
      </c>
      <c r="E5" s="17">
        <f t="shared" si="0"/>
        <v>28.8</v>
      </c>
      <c r="F5" s="18">
        <v>87</v>
      </c>
      <c r="G5" s="19">
        <f t="shared" si="1"/>
        <v>52.2</v>
      </c>
      <c r="H5" s="20">
        <f t="shared" si="2"/>
        <v>81</v>
      </c>
      <c r="I5" s="18">
        <v>2</v>
      </c>
      <c r="J5" s="18"/>
    </row>
    <row r="6" s="1" customFormat="1" ht="23" customHeight="1" spans="1:10">
      <c r="A6" s="13">
        <v>3</v>
      </c>
      <c r="B6" s="14">
        <v>20181208508</v>
      </c>
      <c r="C6" s="15" t="s">
        <v>14</v>
      </c>
      <c r="D6" s="16">
        <v>62.8</v>
      </c>
      <c r="E6" s="17">
        <f t="shared" si="0"/>
        <v>25.12</v>
      </c>
      <c r="F6" s="18">
        <v>90.67</v>
      </c>
      <c r="G6" s="19">
        <f t="shared" si="1"/>
        <v>54.402</v>
      </c>
      <c r="H6" s="20">
        <f t="shared" si="2"/>
        <v>79.522</v>
      </c>
      <c r="I6" s="18">
        <v>3</v>
      </c>
      <c r="J6" s="18"/>
    </row>
    <row r="7" s="1" customFormat="1" ht="23" customHeight="1" spans="1:10">
      <c r="A7" s="13">
        <v>4</v>
      </c>
      <c r="B7" s="14">
        <v>20181208503</v>
      </c>
      <c r="C7" s="15" t="s">
        <v>15</v>
      </c>
      <c r="D7" s="16">
        <v>67.3</v>
      </c>
      <c r="E7" s="17">
        <f t="shared" si="0"/>
        <v>26.92</v>
      </c>
      <c r="F7" s="18">
        <v>86.57</v>
      </c>
      <c r="G7" s="19">
        <f t="shared" si="1"/>
        <v>51.942</v>
      </c>
      <c r="H7" s="20">
        <f t="shared" si="2"/>
        <v>78.862</v>
      </c>
      <c r="I7" s="18">
        <v>4</v>
      </c>
      <c r="J7" s="18"/>
    </row>
    <row r="8" s="1" customFormat="1" ht="23" customHeight="1" spans="1:10">
      <c r="A8" s="13">
        <v>5</v>
      </c>
      <c r="B8" s="14">
        <v>20181208501</v>
      </c>
      <c r="C8" s="15" t="s">
        <v>16</v>
      </c>
      <c r="D8" s="16">
        <v>64.6</v>
      </c>
      <c r="E8" s="17">
        <f t="shared" si="0"/>
        <v>25.84</v>
      </c>
      <c r="F8" s="18">
        <v>84.37</v>
      </c>
      <c r="G8" s="19">
        <f t="shared" si="1"/>
        <v>50.622</v>
      </c>
      <c r="H8" s="20">
        <f t="shared" si="2"/>
        <v>76.462</v>
      </c>
      <c r="I8" s="18">
        <v>5</v>
      </c>
      <c r="J8" s="18"/>
    </row>
    <row r="9" s="1" customFormat="1" ht="23" customHeight="1" spans="1:10">
      <c r="A9" s="13">
        <v>6</v>
      </c>
      <c r="B9" s="14">
        <v>20181208502</v>
      </c>
      <c r="C9" s="15" t="s">
        <v>17</v>
      </c>
      <c r="D9" s="16">
        <v>58.5</v>
      </c>
      <c r="E9" s="17">
        <f t="shared" si="0"/>
        <v>23.4</v>
      </c>
      <c r="F9" s="18">
        <v>85.3</v>
      </c>
      <c r="G9" s="19">
        <f t="shared" si="1"/>
        <v>51.18</v>
      </c>
      <c r="H9" s="20">
        <f t="shared" si="2"/>
        <v>74.58</v>
      </c>
      <c r="I9" s="18">
        <v>6</v>
      </c>
      <c r="J9" s="18"/>
    </row>
    <row r="10" s="1" customFormat="1" ht="23" customHeight="1" spans="1:10">
      <c r="A10" s="13">
        <v>7</v>
      </c>
      <c r="B10" s="14">
        <v>20181208499</v>
      </c>
      <c r="C10" s="15" t="s">
        <v>18</v>
      </c>
      <c r="D10" s="16">
        <v>62.1</v>
      </c>
      <c r="E10" s="17">
        <f t="shared" si="0"/>
        <v>24.84</v>
      </c>
      <c r="F10" s="18">
        <v>80.67</v>
      </c>
      <c r="G10" s="19">
        <f t="shared" si="1"/>
        <v>48.402</v>
      </c>
      <c r="H10" s="20">
        <f t="shared" si="2"/>
        <v>73.242</v>
      </c>
      <c r="I10" s="18">
        <v>7</v>
      </c>
      <c r="J10" s="18"/>
    </row>
    <row r="11" s="1" customFormat="1" ht="23" customHeight="1" spans="1:10">
      <c r="A11" s="13">
        <v>8</v>
      </c>
      <c r="B11" s="14">
        <v>20181208498</v>
      </c>
      <c r="C11" s="15" t="s">
        <v>19</v>
      </c>
      <c r="D11" s="16">
        <v>64.5</v>
      </c>
      <c r="E11" s="17">
        <f t="shared" si="0"/>
        <v>25.8</v>
      </c>
      <c r="F11" s="18">
        <v>69</v>
      </c>
      <c r="G11" s="19">
        <f t="shared" si="1"/>
        <v>41.4</v>
      </c>
      <c r="H11" s="20">
        <f t="shared" si="2"/>
        <v>67.2</v>
      </c>
      <c r="I11" s="18">
        <v>8</v>
      </c>
      <c r="J11" s="21"/>
    </row>
    <row r="12" s="1" customFormat="1" ht="23" customHeight="1" spans="1:10">
      <c r="A12" s="13">
        <v>9</v>
      </c>
      <c r="B12" s="14">
        <v>20181208505</v>
      </c>
      <c r="C12" s="15" t="s">
        <v>20</v>
      </c>
      <c r="D12" s="16">
        <v>54.5</v>
      </c>
      <c r="E12" s="17">
        <f t="shared" si="0"/>
        <v>21.8</v>
      </c>
      <c r="F12" s="18">
        <v>58.67</v>
      </c>
      <c r="G12" s="19">
        <f t="shared" si="1"/>
        <v>35.202</v>
      </c>
      <c r="H12" s="20">
        <f t="shared" si="2"/>
        <v>57.002</v>
      </c>
      <c r="I12" s="18">
        <v>9</v>
      </c>
      <c r="J12" s="21"/>
    </row>
  </sheetData>
  <autoFilter ref="A3:J12">
    <extLst/>
  </autoFilter>
  <sortState ref="A4:L12">
    <sortCondition ref="H4:H12" descending="1"/>
  </sortState>
  <mergeCells count="9">
    <mergeCell ref="A1:J1"/>
    <mergeCell ref="D2:E2"/>
    <mergeCell ref="F2:G2"/>
    <mergeCell ref="A2:A3"/>
    <mergeCell ref="B2:B3"/>
    <mergeCell ref="C2:C3"/>
    <mergeCell ref="H2:H3"/>
    <mergeCell ref="I2:I3"/>
    <mergeCell ref="J2:J3"/>
  </mergeCells>
  <pageMargins left="0.75" right="0.75" top="0.590277777777778" bottom="0.590277777777778"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体育</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荣通人力办公室</cp:lastModifiedBy>
  <dcterms:created xsi:type="dcterms:W3CDTF">2018-12-17T01:46:00Z</dcterms:created>
  <dcterms:modified xsi:type="dcterms:W3CDTF">2018-12-18T04:13:26Z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2052-11.1.0.8306</vt:lpwstr>
  </property>
  <property fmtid="{D5CDD505-2E9C-101B-9397-08002B2CF9AE}" pid="3" name="KSORubyTemplateID" linkTarget="0">
    <vt:lpwstr>20</vt:lpwstr>
  </property>
</Properties>
</file>